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19200" windowHeight="7920"/>
  </bookViews>
  <sheets>
    <sheet name="Cuadro 18" sheetId="1" r:id="rId1"/>
  </sheets>
  <definedNames>
    <definedName name="_xlnm.Print_Area" localSheetId="0">'Cuadro 18'!$A$1:$E$20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 l="1"/>
  <c r="E4" i="1"/>
  <c r="E5" i="1"/>
  <c r="E6" i="1"/>
  <c r="E7" i="1"/>
  <c r="E8" i="1"/>
  <c r="E9" i="1"/>
  <c r="E10" i="1"/>
  <c r="E11" i="1"/>
  <c r="E14" i="1"/>
  <c r="E16" i="1"/>
  <c r="E17" i="1"/>
  <c r="D15" i="1"/>
  <c r="D17" i="1" l="1"/>
  <c r="D16" i="1"/>
  <c r="D14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<sst xmlns="http://schemas.openxmlformats.org/spreadsheetml/2006/main" count="29" uniqueCount="24">
  <si>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</si>
  <si>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</si>
  <si>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</si>
  <si>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</si>
  <si>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</si>
  <si>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</si>
  <si>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</si>
  <si>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</si>
  <si>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</si>
  <si>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</si>
  <si>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</si>
  <si>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</si>
  <si>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</si>
  <si>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-</t>
  </si>
  <si>
    <t xml:space="preserve"> -   Cantidad nula o cero.</t>
  </si>
  <si>
    <t>..</t>
  </si>
  <si>
    <t>..   Dato no aplicable al grupo o categoría.</t>
  </si>
  <si>
    <t>Variación 
absoluta</t>
  </si>
  <si>
    <t>Variación 
porcentual</t>
  </si>
  <si>
    <t xml:space="preserve">Provincia y comarca 
indígena </t>
  </si>
  <si>
    <t>Cuadro 18. EXISTENCIA DE GANADO VACUNO EN LA REPÚBLICA, SEGÚN PROVINCIA Y COMARCA INDÍGENA:  
CENSOS 2011 Y 2024</t>
  </si>
  <si>
    <t>Panamá Oeste (1)</t>
  </si>
  <si>
    <t>(1) Provincia creada mediante la Ley No. 119 del 30 de diciembre de 2013.</t>
  </si>
  <si>
    <t>Existencia de ganado vacuno 
(En cabezas)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</si>
</sst>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3" fontId="1" fillId="3" borderId="7" xfId="0" applyNumberFormat="1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justify" wrapText="1"/>
    </xf>
    <xf numFmtId="0" fontId="0" fillId="3" borderId="0" xfId="0" applyFill="1" applyAlignment="1">
      <alignment horizontal="justify" vertical="justify" wrapText="1"/>
    </xf>
    <xf numFmtId="3" fontId="0" fillId="3" borderId="0" xfId="0" applyNumberFormat="1" applyFill="1" applyAlignment="1">
      <alignment horizontal="justify" vertical="justify" wrapText="1"/>
    </xf>
    <xf numFmtId="3" fontId="2" fillId="3" borderId="8" xfId="0" applyNumberFormat="1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3" fontId="0" fillId="3" borderId="0" xfId="0" applyNumberFormat="1" applyFill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 wrapText="1"/>
    </xf>
    <xf numFmtId="0" fontId="0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3" fontId="0" fillId="3" borderId="8" xfId="0" applyNumberFormat="1" applyFont="1" applyFill="1" applyBorder="1" applyAlignment="1">
      <alignment horizontal="right" vertical="center"/>
    </xf>
    <xf numFmtId="3" fontId="0" fillId="3" borderId="8" xfId="0" applyNumberFormat="1" applyFont="1" applyFill="1" applyBorder="1" applyAlignment="1">
      <alignment horizontal="right" vertical="center" wrapText="1"/>
    </xf>
    <xf numFmtId="164" fontId="0" fillId="3" borderId="9" xfId="0" applyNumberFormat="1" applyFont="1" applyFill="1" applyBorder="1" applyAlignment="1">
      <alignment horizontal="right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C5" sqref="C5"/>
    </sheetView>
  </sheetViews>
  <sheetFormatPr baseColWidth="10" defaultColWidth="11.42578125" defaultRowHeight="12.75" x14ac:dyDescent="0.2"/>
  <cols>
    <col min="1" max="1" width="31" style="1" customWidth="1"/>
    <col min="2" max="5" width="20.42578125" style="1" customWidth="1"/>
    <col min="6" max="6" width="11.7109375" style="1" customWidth="1"/>
    <col min="7" max="16384" width="11.42578125" style="1"/>
  </cols>
  <sheetData>
    <row r="1" spans="1:5" ht="60" customHeight="1" x14ac:dyDescent="0.2">
      <c r="A1" s="27" t="s">
        <v>20</v>
      </c>
      <c r="B1" s="27"/>
      <c r="C1" s="27"/>
      <c r="D1" s="27"/>
      <c r="E1" s="27"/>
    </row>
    <row r="2" spans="1:5" ht="39.950000000000003" customHeight="1" x14ac:dyDescent="0.2">
      <c r="A2" s="28" t="s">
        <v>19</v>
      </c>
      <c r="B2" s="30" t="s">
        <v>23</v>
      </c>
      <c r="C2" s="31"/>
      <c r="D2" s="28" t="s">
        <v>17</v>
      </c>
      <c r="E2" s="32" t="s">
        <v>18</v>
      </c>
    </row>
    <row r="3" spans="1:5" ht="30" customHeight="1" x14ac:dyDescent="0.2">
      <c r="A3" s="29"/>
      <c r="B3" s="24">
        <v>2011</v>
      </c>
      <c r="C3" s="25">
        <v>2024</v>
      </c>
      <c r="D3" s="29"/>
      <c r="E3" s="33"/>
    </row>
    <row r="4" spans="1:5" s="3" customFormat="1" ht="39.950000000000003" customHeight="1" x14ac:dyDescent="0.2">
      <c r="A4" s="19" t="s">
        <v>0</v>
      </c>
      <c r="B4" s="7">
        <f>SUM(B5:B17)</f>
        <v>1728748</v>
      </c>
      <c r="C4" s="7">
        <f>SUM(C5:C17)</f>
        <v>1401169</v>
      </c>
      <c r="D4" s="8">
        <f>C4-B4</f>
        <v>-327579</v>
      </c>
      <c r="E4" s="9">
        <f>((C4/B4)-1)*100</f>
        <v>-18.948915631428065</v>
      </c>
    </row>
    <row r="5" spans="1:5" ht="39.950000000000003" customHeight="1" x14ac:dyDescent="0.2">
      <c r="A5" s="2" t="s">
        <v>1</v>
      </c>
      <c r="B5" s="11">
        <v>45794</v>
      </c>
      <c r="C5" s="11">
        <v>42200</v>
      </c>
      <c r="D5" s="12">
        <f>C5-B5</f>
        <v>-3594</v>
      </c>
      <c r="E5" s="22">
        <f t="shared" ref="E5:E17" si="0">((C5/B5)-1)*100</f>
        <v>-7.8481897191771903</v>
      </c>
    </row>
    <row r="6" spans="1:5" ht="39.950000000000003" customHeight="1" x14ac:dyDescent="0.2">
      <c r="A6" s="13" t="s">
        <v>2</v>
      </c>
      <c r="B6" s="11">
        <v>116809</v>
      </c>
      <c r="C6" s="11">
        <v>86368</v>
      </c>
      <c r="D6" s="12">
        <f t="shared" ref="D6:D17" si="1">C6-B6</f>
        <v>-30441</v>
      </c>
      <c r="E6" s="22">
        <f t="shared" si="0"/>
        <v>-26.060491914150454</v>
      </c>
    </row>
    <row r="7" spans="1:5" ht="39.950000000000003" customHeight="1" x14ac:dyDescent="0.2">
      <c r="A7" s="13" t="s">
        <v>3</v>
      </c>
      <c r="B7" s="11">
        <v>86244</v>
      </c>
      <c r="C7" s="11">
        <v>57871</v>
      </c>
      <c r="D7" s="12">
        <f t="shared" si="1"/>
        <v>-28373</v>
      </c>
      <c r="E7" s="22">
        <f t="shared" si="0"/>
        <v>-32.898520476786786</v>
      </c>
    </row>
    <row r="8" spans="1:5" ht="39.950000000000003" customHeight="1" x14ac:dyDescent="0.2">
      <c r="A8" s="13" t="s">
        <v>4</v>
      </c>
      <c r="B8" s="11">
        <v>345286</v>
      </c>
      <c r="C8" s="11">
        <v>277678</v>
      </c>
      <c r="D8" s="12">
        <f t="shared" si="1"/>
        <v>-67608</v>
      </c>
      <c r="E8" s="22">
        <f t="shared" si="0"/>
        <v>-19.580289962523821</v>
      </c>
    </row>
    <row r="9" spans="1:5" ht="39.950000000000003" customHeight="1" x14ac:dyDescent="0.2">
      <c r="A9" s="13" t="s">
        <v>5</v>
      </c>
      <c r="B9" s="11">
        <v>184850</v>
      </c>
      <c r="C9" s="11">
        <v>202491</v>
      </c>
      <c r="D9" s="12">
        <f t="shared" si="1"/>
        <v>17641</v>
      </c>
      <c r="E9" s="22">
        <f t="shared" si="0"/>
        <v>9.5434135785772192</v>
      </c>
    </row>
    <row r="10" spans="1:5" ht="39.950000000000003" customHeight="1" x14ac:dyDescent="0.2">
      <c r="A10" s="13" t="s">
        <v>6</v>
      </c>
      <c r="B10" s="11">
        <v>127652</v>
      </c>
      <c r="C10" s="11">
        <v>102207</v>
      </c>
      <c r="D10" s="12">
        <f t="shared" si="1"/>
        <v>-25445</v>
      </c>
      <c r="E10" s="22">
        <f t="shared" si="0"/>
        <v>-19.93309936389559</v>
      </c>
    </row>
    <row r="11" spans="1:5" ht="39.950000000000003" customHeight="1" x14ac:dyDescent="0.2">
      <c r="A11" s="13" t="s">
        <v>7</v>
      </c>
      <c r="B11" s="11">
        <v>241609</v>
      </c>
      <c r="C11" s="11">
        <v>202658</v>
      </c>
      <c r="D11" s="12">
        <f t="shared" si="1"/>
        <v>-38951</v>
      </c>
      <c r="E11" s="22">
        <f t="shared" si="0"/>
        <v>-16.121502096362306</v>
      </c>
    </row>
    <row r="12" spans="1:5" ht="39.950000000000003" customHeight="1" x14ac:dyDescent="0.2">
      <c r="A12" s="13" t="s">
        <v>8</v>
      </c>
      <c r="B12" s="11">
        <v>243433</v>
      </c>
      <c r="C12" s="11">
        <v>120759</v>
      </c>
      <c r="D12" s="21" t="s">
        <v>15</v>
      </c>
      <c r="E12" s="22" t="s">
        <v>15</v>
      </c>
    </row>
    <row r="13" spans="1:5" ht="39.950000000000003" customHeight="1" x14ac:dyDescent="0.2">
      <c r="A13" s="14" t="s">
        <v>21</v>
      </c>
      <c r="B13" s="20" t="s">
        <v>15</v>
      </c>
      <c r="C13" s="11">
        <v>52698</v>
      </c>
      <c r="D13" s="21" t="s">
        <v>15</v>
      </c>
      <c r="E13" s="22" t="s">
        <v>15</v>
      </c>
    </row>
    <row r="14" spans="1:5" ht="39.950000000000003" customHeight="1" x14ac:dyDescent="0.2">
      <c r="A14" s="13" t="s">
        <v>9</v>
      </c>
      <c r="B14" s="11">
        <v>297035</v>
      </c>
      <c r="C14" s="11">
        <v>214722</v>
      </c>
      <c r="D14" s="12">
        <f t="shared" si="1"/>
        <v>-82313</v>
      </c>
      <c r="E14" s="22">
        <f t="shared" si="0"/>
        <v>-27.711549144040259</v>
      </c>
    </row>
    <row r="15" spans="1:5" ht="39.950000000000003" customHeight="1" x14ac:dyDescent="0.2">
      <c r="A15" s="13" t="s">
        <v>10</v>
      </c>
      <c r="B15" s="15">
        <v>74</v>
      </c>
      <c r="C15" s="20" t="s">
        <v>13</v>
      </c>
      <c r="D15" s="12">
        <f>0-B15</f>
        <v>-74</v>
      </c>
      <c r="E15" s="22" t="s">
        <v>13</v>
      </c>
    </row>
    <row r="16" spans="1:5" ht="39.950000000000003" customHeight="1" x14ac:dyDescent="0.2">
      <c r="A16" s="13" t="s">
        <v>11</v>
      </c>
      <c r="B16" s="15">
        <v>1369</v>
      </c>
      <c r="C16" s="15">
        <v>1323</v>
      </c>
      <c r="D16" s="12">
        <f t="shared" si="1"/>
        <v>-46</v>
      </c>
      <c r="E16" s="22">
        <f t="shared" si="0"/>
        <v>-3.3601168736303921</v>
      </c>
    </row>
    <row r="17" spans="1:5" ht="39.950000000000003" customHeight="1" x14ac:dyDescent="0.2">
      <c r="A17" s="18" t="s">
        <v>12</v>
      </c>
      <c r="B17" s="16">
        <v>38593</v>
      </c>
      <c r="C17" s="16">
        <v>40194</v>
      </c>
      <c r="D17" s="17">
        <f t="shared" si="1"/>
        <v>1601</v>
      </c>
      <c r="E17" s="23">
        <f t="shared" si="0"/>
        <v>4.1484206980540561</v>
      </c>
    </row>
    <row r="18" spans="1:5" s="3" customFormat="1" ht="20.100000000000001" customHeight="1" x14ac:dyDescent="0.2">
      <c r="A18" s="3" t="s">
        <v>22</v>
      </c>
      <c r="B18" s="10"/>
      <c r="C18" s="10"/>
      <c r="D18" s="10"/>
      <c r="E18" s="10"/>
    </row>
    <row r="19" spans="1:5" s="3" customFormat="1" ht="20.100000000000001" customHeight="1" x14ac:dyDescent="0.2">
      <c r="A19" s="3" t="s">
        <v>16</v>
      </c>
      <c r="B19" s="10"/>
      <c r="C19" s="10"/>
      <c r="D19" s="10"/>
      <c r="E19" s="10"/>
    </row>
    <row r="20" spans="1:5" s="3" customFormat="1" ht="20.100000000000001" customHeight="1" x14ac:dyDescent="0.2">
      <c r="A20" s="26" t="s">
        <v>14</v>
      </c>
      <c r="B20" s="26"/>
      <c r="C20" s="26"/>
      <c r="D20" s="26"/>
      <c r="E20" s="26"/>
    </row>
    <row r="21" spans="1:5" ht="19.5" customHeight="1" x14ac:dyDescent="0.2">
      <c r="A21" s="3"/>
      <c r="B21" s="4"/>
      <c r="C21" s="4"/>
      <c r="D21" s="4"/>
      <c r="E21" s="4"/>
    </row>
    <row r="22" spans="1:5" x14ac:dyDescent="0.2">
      <c r="A22" s="5"/>
      <c r="B22" s="5"/>
      <c r="C22" s="6"/>
      <c r="D22" s="6"/>
      <c r="E22" s="5"/>
    </row>
    <row r="23" spans="1:5" x14ac:dyDescent="0.2">
      <c r="B23" s="5"/>
      <c r="C23" s="6"/>
      <c r="D23" s="6"/>
      <c r="E23" s="5"/>
    </row>
  </sheetData>
  <mergeCells count="6">
    <mergeCell ref="A20:E20"/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50" orientation="portrait" useFirstPageNumber="1" r:id="rId1"/>
  <headerFooter alignWithMargins="0"/>
  <ignoredErrors>
    <ignoredError sqref="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2025-06-10T16:01:52Z</cp:lastPrinted>
  <dcterms:created xsi:type="dcterms:W3CDTF">2025-05-07T20:42:53Z</dcterms:created>
  <dcterms:modified xsi:type="dcterms:W3CDTF">2025-07-01T13:48:11Z</dcterms:modified>
</cp:coreProperties>
</file>